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片谷\Desktop\雛形集\"/>
    </mc:Choice>
  </mc:AlternateContent>
  <xr:revisionPtr revIDLastSave="0" documentId="13_ncr:1_{3DAEA22F-16EE-4BA1-B7C3-F0533CA5B5CB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一棟用 " sheetId="16" r:id="rId1"/>
  </sheets>
  <definedNames>
    <definedName name="F7×12" localSheetId="0">#REF!</definedName>
    <definedName name="F7×12">#REF!</definedName>
    <definedName name="_xlnm.Print_Area" localSheetId="0">'一棟用 '!$B$1:$R$49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6" l="1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5" i="16"/>
  <c r="L35" i="16"/>
  <c r="I35" i="16"/>
  <c r="H35" i="16"/>
  <c r="G35" i="16"/>
  <c r="E35" i="16"/>
  <c r="J34" i="16"/>
  <c r="F34" i="16"/>
  <c r="J33" i="16"/>
  <c r="F33" i="16"/>
  <c r="J32" i="16"/>
  <c r="F32" i="16"/>
  <c r="J31" i="16"/>
  <c r="F31" i="16"/>
  <c r="J30" i="16"/>
  <c r="F30" i="16"/>
  <c r="J29" i="16"/>
  <c r="F29" i="16"/>
  <c r="J28" i="16"/>
  <c r="F28" i="16"/>
  <c r="J27" i="16"/>
  <c r="F27" i="16"/>
  <c r="J26" i="16"/>
  <c r="F26" i="16"/>
  <c r="J25" i="16"/>
  <c r="F25" i="16"/>
  <c r="J24" i="16"/>
  <c r="F24" i="16"/>
  <c r="J23" i="16"/>
  <c r="F23" i="16"/>
  <c r="J22" i="16"/>
  <c r="F22" i="16"/>
  <c r="J21" i="16"/>
  <c r="F21" i="16"/>
  <c r="J20" i="16"/>
  <c r="F20" i="16"/>
  <c r="J19" i="16"/>
  <c r="F19" i="16"/>
  <c r="J18" i="16"/>
  <c r="F18" i="16"/>
  <c r="J17" i="16"/>
  <c r="F17" i="16"/>
  <c r="J16" i="16"/>
  <c r="F16" i="16"/>
  <c r="J15" i="16"/>
  <c r="F15" i="16"/>
  <c r="J14" i="16"/>
  <c r="F14" i="16"/>
  <c r="J13" i="16"/>
  <c r="F13" i="16"/>
  <c r="J12" i="16"/>
  <c r="F12" i="16"/>
  <c r="J11" i="16"/>
  <c r="F11" i="16"/>
  <c r="J10" i="16"/>
  <c r="F10" i="16"/>
  <c r="J9" i="16"/>
  <c r="F9" i="16"/>
  <c r="J8" i="16"/>
  <c r="F8" i="16"/>
  <c r="J7" i="16"/>
  <c r="F7" i="16"/>
  <c r="J6" i="16"/>
  <c r="F6" i="16"/>
  <c r="J5" i="16"/>
  <c r="F5" i="16"/>
  <c r="P2" i="16"/>
  <c r="K8" i="16" l="1"/>
  <c r="K10" i="16"/>
  <c r="K14" i="16"/>
  <c r="K16" i="16"/>
  <c r="K20" i="16"/>
  <c r="K22" i="16"/>
  <c r="K24" i="16"/>
  <c r="K26" i="16"/>
  <c r="K28" i="16"/>
  <c r="K30" i="16"/>
  <c r="K32" i="16"/>
  <c r="K34" i="16"/>
  <c r="K6" i="16"/>
  <c r="K12" i="16"/>
  <c r="K18" i="16"/>
  <c r="K5" i="16"/>
  <c r="K9" i="16"/>
  <c r="K13" i="16"/>
  <c r="K17" i="16"/>
  <c r="K21" i="16"/>
  <c r="K11" i="16"/>
  <c r="K19" i="16"/>
  <c r="K23" i="16"/>
  <c r="K25" i="16"/>
  <c r="K27" i="16"/>
  <c r="K29" i="16"/>
  <c r="K31" i="16"/>
  <c r="K33" i="16"/>
  <c r="K7" i="16"/>
  <c r="K15" i="16"/>
  <c r="J35" i="16"/>
  <c r="F35" i="16"/>
  <c r="M41" i="16" l="1"/>
  <c r="M47" i="16" s="1"/>
  <c r="E41" i="16" s="1"/>
  <c r="E42" i="16" s="1"/>
  <c r="E39" i="16"/>
  <c r="E40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片谷</author>
  </authors>
  <commentList>
    <comment ref="C5" authorId="0" shapeId="0" xr:uid="{B259E8DF-7C58-413A-BA22-3C3A7156EC96}">
      <text>
        <r>
          <rPr>
            <b/>
            <sz val="9"/>
            <color indexed="81"/>
            <rFont val="MS P ゴシック"/>
            <family val="3"/>
            <charset val="128"/>
          </rPr>
          <t>住居
事務所
店舗
駐車場など</t>
        </r>
      </text>
    </comment>
    <comment ref="D5" authorId="0" shapeId="0" xr:uid="{D49EDB69-1DCC-47B3-987C-937D0BBB781E}">
      <text>
        <r>
          <rPr>
            <b/>
            <sz val="9"/>
            <color indexed="81"/>
            <rFont val="MS P ゴシック"/>
            <family val="3"/>
            <charset val="128"/>
          </rPr>
          <t>空室
個人
法人など
フルネームの際はお気を付けください</t>
        </r>
      </text>
    </comment>
    <comment ref="K5" authorId="0" shapeId="0" xr:uid="{A5D69B2B-C51E-4D1B-B4DB-B92CDD7FC538}">
      <text>
        <r>
          <rPr>
            <b/>
            <sz val="9"/>
            <color indexed="81"/>
            <rFont val="MS P ゴシック"/>
            <family val="3"/>
            <charset val="128"/>
          </rPr>
          <t>記入不要</t>
        </r>
      </text>
    </comment>
    <comment ref="O5" authorId="0" shapeId="0" xr:uid="{ADD3CEA6-CB0C-4FB0-A55C-4C0C7AE76D4E}">
      <text>
        <r>
          <rPr>
            <b/>
            <sz val="9"/>
            <color indexed="81"/>
            <rFont val="MS P ゴシック"/>
            <family val="3"/>
            <charset val="128"/>
          </rPr>
          <t>契約開始日及び契約年数入力により自動入力</t>
        </r>
      </text>
    </comment>
  </commentList>
</comments>
</file>

<file path=xl/sharedStrings.xml><?xml version="1.0" encoding="utf-8"?>
<sst xmlns="http://schemas.openxmlformats.org/spreadsheetml/2006/main" count="68" uniqueCount="41">
  <si>
    <r>
      <rPr>
        <b/>
        <sz val="12"/>
        <rFont val="ＭＳ Ｐゴシック"/>
        <family val="3"/>
        <charset val="128"/>
      </rPr>
      <t>レントロール</t>
    </r>
    <phoneticPr fontId="2"/>
  </si>
  <si>
    <r>
      <rPr>
        <sz val="9"/>
        <rFont val="ＭＳ Ｐゴシック"/>
        <family val="3"/>
        <charset val="128"/>
      </rPr>
      <t>部屋</t>
    </r>
    <r>
      <rPr>
        <sz val="9"/>
        <rFont val="Arial"/>
        <family val="2"/>
      </rPr>
      <t>No</t>
    </r>
    <rPh sb="0" eb="2">
      <t>ヘヤ</t>
    </rPh>
    <phoneticPr fontId="2"/>
  </si>
  <si>
    <r>
      <rPr>
        <sz val="9"/>
        <rFont val="ＭＳ Ｐゴシック"/>
        <family val="3"/>
        <charset val="128"/>
      </rPr>
      <t>用途</t>
    </r>
    <rPh sb="0" eb="2">
      <t>ヨウト</t>
    </rPh>
    <phoneticPr fontId="2"/>
  </si>
  <si>
    <r>
      <rPr>
        <sz val="9"/>
        <rFont val="ＭＳ Ｐゴシック"/>
        <family val="3"/>
        <charset val="128"/>
      </rPr>
      <t>契約者</t>
    </r>
    <rPh sb="0" eb="3">
      <t>ケイヤクシャ</t>
    </rPh>
    <phoneticPr fontId="2"/>
  </si>
  <si>
    <r>
      <rPr>
        <sz val="9"/>
        <rFont val="ＭＳ Ｐゴシック"/>
        <family val="3"/>
        <charset val="128"/>
      </rPr>
      <t>契約面積</t>
    </r>
    <rPh sb="0" eb="2">
      <t>ケイヤク</t>
    </rPh>
    <rPh sb="2" eb="4">
      <t>メンセキ</t>
    </rPh>
    <phoneticPr fontId="2"/>
  </si>
  <si>
    <r>
      <rPr>
        <sz val="9"/>
        <rFont val="ＭＳ Ｐゴシック"/>
        <family val="3"/>
        <charset val="128"/>
      </rPr>
      <t>敷金</t>
    </r>
    <rPh sb="0" eb="2">
      <t>シキキン</t>
    </rPh>
    <phoneticPr fontId="2"/>
  </si>
  <si>
    <r>
      <rPr>
        <sz val="9"/>
        <rFont val="ＭＳ Ｐゴシック"/>
        <family val="3"/>
        <charset val="128"/>
      </rPr>
      <t>契約期間</t>
    </r>
    <rPh sb="0" eb="2">
      <t>ケイヤク</t>
    </rPh>
    <rPh sb="2" eb="4">
      <t>キカン</t>
    </rPh>
    <phoneticPr fontId="2"/>
  </si>
  <si>
    <r>
      <rPr>
        <sz val="9"/>
        <rFont val="ＭＳ Ｐゴシック"/>
        <family val="3"/>
        <charset val="128"/>
      </rPr>
      <t>備考</t>
    </r>
    <rPh sb="0" eb="2">
      <t>ビコウ</t>
    </rPh>
    <phoneticPr fontId="2"/>
  </si>
  <si>
    <r>
      <rPr>
        <sz val="9"/>
        <rFont val="ＭＳ Ｐゴシック"/>
        <family val="3"/>
        <charset val="128"/>
      </rPr>
      <t>共益費</t>
    </r>
    <rPh sb="0" eb="3">
      <t>キョウエキヒ</t>
    </rPh>
    <phoneticPr fontId="2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</si>
  <si>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2"/>
  </si>
  <si>
    <r>
      <rPr>
        <sz val="9"/>
        <rFont val="ＭＳ Ｐゴシック"/>
        <family val="3"/>
        <charset val="128"/>
      </rPr>
      <t>（保証金）</t>
    </r>
    <rPh sb="1" eb="4">
      <t>ホショウキン</t>
    </rPh>
    <phoneticPr fontId="2"/>
  </si>
  <si>
    <r>
      <rPr>
        <sz val="9"/>
        <rFont val="ＭＳ Ｐゴシック"/>
        <family val="3"/>
        <charset val="128"/>
      </rPr>
      <t>始期</t>
    </r>
    <rPh sb="0" eb="2">
      <t>シキ</t>
    </rPh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</si>
  <si>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</si>
  <si>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終期</t>
    </r>
    <rPh sb="0" eb="2">
      <t>シュウキ</t>
    </rPh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</si>
  <si>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</si>
  <si>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</si>
  <si>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</si>
  <si>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</si>
  <si>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</si>
  <si>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</si>
  <si>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rPr>
        <sz val="9"/>
        <color theme="1"/>
        <rFont val="ＭＳ Ｐゴシック"/>
        <family val="3"/>
        <charset val="128"/>
      </rPr>
      <t>年間経費</t>
    </r>
    <rPh sb="0" eb="2">
      <t>ネンカン</t>
    </rPh>
    <rPh sb="2" eb="4">
      <t>ケイヒ</t>
    </rPh>
    <phoneticPr fontId="2"/>
  </si>
  <si>
    <r>
      <rPr>
        <sz val="9"/>
        <rFont val="ＭＳ Ｐゴシック"/>
        <family val="3"/>
        <charset val="128"/>
      </rPr>
      <t>項目</t>
    </r>
    <rPh sb="0" eb="2">
      <t>コウモク</t>
    </rPh>
    <phoneticPr fontId="2"/>
  </si>
  <si>
    <r>
      <rPr>
        <sz val="9"/>
        <rFont val="ＭＳ ゴシック"/>
        <family val="3"/>
        <charset val="128"/>
      </rPr>
      <t>金額</t>
    </r>
    <rPh sb="0" eb="2">
      <t>キンガク</t>
    </rPh>
    <phoneticPr fontId="2"/>
  </si>
  <si>
    <r>
      <rPr>
        <sz val="9"/>
        <rFont val="ＭＳ Ｐゴシック"/>
        <family val="3"/>
        <charset val="128"/>
      </rPr>
      <t>固都税</t>
    </r>
    <rPh sb="0" eb="3">
      <t>コトゼイ</t>
    </rPh>
    <phoneticPr fontId="2"/>
  </si>
  <si>
    <r>
      <t>PMfee</t>
    </r>
    <r>
      <rPr>
        <sz val="9"/>
        <rFont val="ＭＳ Ｐゴシック"/>
        <family val="3"/>
        <charset val="128"/>
      </rPr>
      <t>（賃貸管理費）</t>
    </r>
    <rPh sb="6" eb="8">
      <t>チンタイ</t>
    </rPh>
    <rPh sb="8" eb="10">
      <t>カンリ</t>
    </rPh>
    <phoneticPr fontId="2"/>
  </si>
  <si>
    <r>
      <t>BMfee</t>
    </r>
    <r>
      <rPr>
        <sz val="9"/>
        <rFont val="ＭＳ Ｐゴシック"/>
        <family val="3"/>
        <charset val="128"/>
      </rPr>
      <t>（建物管理費）</t>
    </r>
    <rPh sb="6" eb="8">
      <t>タテモノ</t>
    </rPh>
    <rPh sb="8" eb="10">
      <t>カンリ</t>
    </rPh>
    <phoneticPr fontId="2"/>
  </si>
  <si>
    <r>
      <rPr>
        <sz val="9"/>
        <color theme="1"/>
        <rFont val="ＭＳ Ｐゴシック"/>
        <family val="3"/>
        <charset val="128"/>
      </rPr>
      <t>物件価格</t>
    </r>
    <rPh sb="0" eb="2">
      <t>ブッケン</t>
    </rPh>
    <rPh sb="2" eb="4">
      <t>カカク</t>
    </rPh>
    <phoneticPr fontId="2"/>
  </si>
  <si>
    <r>
      <rPr>
        <sz val="9"/>
        <color theme="1"/>
        <rFont val="ＭＳ Ｐゴシック"/>
        <family val="3"/>
        <charset val="128"/>
      </rPr>
      <t>満室想定収入</t>
    </r>
    <rPh sb="0" eb="2">
      <t>マンシツ</t>
    </rPh>
    <rPh sb="2" eb="4">
      <t>ソウテイ</t>
    </rPh>
    <rPh sb="4" eb="6">
      <t>シュウニュウ</t>
    </rPh>
    <phoneticPr fontId="2"/>
  </si>
  <si>
    <r>
      <rPr>
        <sz val="9"/>
        <color theme="1"/>
        <rFont val="ＭＳ Ｐゴシック"/>
        <family val="3"/>
        <charset val="128"/>
      </rPr>
      <t>満室想定利回り</t>
    </r>
    <rPh sb="0" eb="2">
      <t>マンシツ</t>
    </rPh>
    <rPh sb="2" eb="4">
      <t>ソウテイ</t>
    </rPh>
    <rPh sb="4" eb="6">
      <t>リマワ</t>
    </rPh>
    <phoneticPr fontId="2"/>
  </si>
  <si>
    <r>
      <rPr>
        <sz val="9"/>
        <color theme="1"/>
        <rFont val="ＭＳ Ｐゴシック"/>
        <family val="3"/>
        <charset val="128"/>
      </rPr>
      <t>ネット収入</t>
    </r>
    <rPh sb="3" eb="5">
      <t>シュウニュウ</t>
    </rPh>
    <phoneticPr fontId="2"/>
  </si>
  <si>
    <r>
      <rPr>
        <sz val="9"/>
        <color theme="1"/>
        <rFont val="ＭＳ Ｐゴシック"/>
        <family val="3"/>
        <charset val="128"/>
      </rPr>
      <t>ネット利回り</t>
    </r>
    <rPh sb="3" eb="5">
      <t>リマワ</t>
    </rPh>
    <phoneticPr fontId="2"/>
  </si>
  <si>
    <t>坪単価</t>
    <rPh sb="0" eb="1">
      <t>ツボ</t>
    </rPh>
    <rPh sb="1" eb="3">
      <t>タンカ</t>
    </rPh>
    <phoneticPr fontId="2"/>
  </si>
  <si>
    <t>賃料</t>
    <rPh sb="0" eb="2">
      <t>チンリョウ</t>
    </rPh>
    <phoneticPr fontId="2"/>
  </si>
  <si>
    <t>月額賃料</t>
    <rPh sb="0" eb="2">
      <t>ゲツガク</t>
    </rPh>
    <rPh sb="2" eb="4">
      <t>チンリョウ</t>
    </rPh>
    <phoneticPr fontId="2"/>
  </si>
  <si>
    <t>契約年数</t>
    <rPh sb="0" eb="2">
      <t>ケイヤク</t>
    </rPh>
    <rPh sb="2" eb="4">
      <t>ネンスウ</t>
    </rPh>
    <phoneticPr fontId="2"/>
  </si>
  <si>
    <t>その他</t>
    <rPh sb="2" eb="3">
      <t>タ</t>
    </rPh>
    <phoneticPr fontId="2"/>
  </si>
  <si>
    <r>
      <rPr>
        <sz val="9"/>
        <rFont val="Yu Gothic"/>
        <family val="2"/>
        <charset val="128"/>
      </rPr>
      <t>※</t>
    </r>
    <r>
      <rPr>
        <sz val="9"/>
        <rFont val="Arial"/>
        <family val="2"/>
      </rPr>
      <t>5.5%</t>
    </r>
    <r>
      <rPr>
        <sz val="9"/>
        <rFont val="Yu Gothic"/>
        <family val="2"/>
        <charset val="128"/>
      </rPr>
      <t>計算</t>
    </r>
    <rPh sb="5" eb="7">
      <t>ケイサン</t>
    </rPh>
    <phoneticPr fontId="2"/>
  </si>
  <si>
    <t>電気代</t>
    <rPh sb="0" eb="3">
      <t>デンキダイ</t>
    </rPh>
    <phoneticPr fontId="2"/>
  </si>
  <si>
    <t>水道代</t>
    <rPh sb="0" eb="2">
      <t>スイドウ</t>
    </rPh>
    <rPh sb="2" eb="3">
      <t>ダイ</t>
    </rPh>
    <phoneticPr fontId="2"/>
  </si>
  <si>
    <t>光回線費用</t>
    <rPh sb="0" eb="1">
      <t>ヒカリ</t>
    </rPh>
    <rPh sb="1" eb="3">
      <t>カイセン</t>
    </rPh>
    <rPh sb="3" eb="5">
      <t>ヒヨウ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</si>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</sst>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F800]dddd\,\ mmmm\ dd\,\ yyyy"/>
    <numFmt numFmtId="177" formatCode="General&quot;㎡&quot;"/>
    <numFmt numFmtId="178" formatCode="0.00&quot;坪&quot;"/>
    <numFmt numFmtId="179" formatCode="0.00&quot;㎡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b/>
      <sz val="12"/>
      <color rgb="FFFF0000"/>
      <name val="Arial"/>
      <family val="2"/>
    </font>
    <font>
      <sz val="14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6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ＭＳ Ｐゴシック"/>
      <family val="3"/>
      <charset val="128"/>
    </font>
    <font>
      <sz val="9"/>
      <name val="ＭＳ Ｐゴシック"/>
      <family val="2"/>
      <charset val="128"/>
    </font>
    <font>
      <sz val="10"/>
      <name val="ＭＳ Ｐゴシック"/>
      <family val="2"/>
      <charset val="128"/>
    </font>
    <font>
      <sz val="9"/>
      <name val="Yu Gothic"/>
      <family val="2"/>
      <charset val="128"/>
    </font>
    <font>
      <sz val="9"/>
      <name val="Arial"/>
      <family val="2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8" fillId="0" borderId="0" xfId="0" applyFont="1" applyBorder="1" applyAlignment="1">
      <alignment horizontal="left" vertical="center" shrinkToFit="1"/>
    </xf>
    <xf numFmtId="0" fontId="10" fillId="0" borderId="0" xfId="0" applyFont="1" applyFill="1" applyAlignment="1">
      <alignment vertical="center" shrinkToFit="1"/>
    </xf>
    <xf numFmtId="6" fontId="9" fillId="0" borderId="0" xfId="2" applyFont="1" applyBorder="1" applyAlignment="1">
      <alignment vertical="center" shrinkToFit="1"/>
    </xf>
    <xf numFmtId="6" fontId="11" fillId="0" borderId="0" xfId="2" applyFont="1" applyBorder="1" applyAlignment="1">
      <alignment vertical="center" shrinkToFit="1"/>
    </xf>
    <xf numFmtId="38" fontId="9" fillId="0" borderId="0" xfId="0" applyNumberFormat="1" applyFont="1" applyBorder="1" applyAlignment="1">
      <alignment vertical="center" shrinkToFit="1"/>
    </xf>
    <xf numFmtId="0" fontId="9" fillId="0" borderId="0" xfId="0" applyNumberFormat="1" applyFont="1" applyFill="1" applyBorder="1" applyAlignment="1">
      <alignment vertical="center" shrinkToFit="1"/>
    </xf>
    <xf numFmtId="0" fontId="13" fillId="0" borderId="0" xfId="0" applyFont="1" applyBorder="1" applyAlignment="1">
      <alignment horizontal="left"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6" fontId="9" fillId="0" borderId="4" xfId="2" applyFont="1" applyBorder="1" applyAlignment="1">
      <alignment vertical="center" shrinkToFit="1"/>
    </xf>
    <xf numFmtId="0" fontId="9" fillId="0" borderId="0" xfId="2" applyNumberFormat="1" applyFont="1" applyFill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NumberFormat="1" applyFont="1" applyFill="1" applyBorder="1" applyAlignment="1">
      <alignment vertical="center" shrinkToFit="1"/>
    </xf>
    <xf numFmtId="0" fontId="9" fillId="0" borderId="4" xfId="0" applyFont="1" applyFill="1" applyBorder="1" applyAlignment="1">
      <alignment horizontal="center" vertical="center" shrinkToFit="1"/>
    </xf>
    <xf numFmtId="6" fontId="9" fillId="0" borderId="4" xfId="2" applyFont="1" applyFill="1" applyBorder="1" applyAlignment="1">
      <alignment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6" fontId="9" fillId="0" borderId="5" xfId="2" applyFont="1" applyFill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177" fontId="9" fillId="0" borderId="3" xfId="1" applyNumberFormat="1" applyFont="1" applyBorder="1" applyAlignment="1">
      <alignment vertical="center" shrinkToFit="1"/>
    </xf>
    <xf numFmtId="178" fontId="9" fillId="0" borderId="3" xfId="1" applyNumberFormat="1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6" fontId="9" fillId="0" borderId="12" xfId="2" applyFont="1" applyBorder="1" applyAlignment="1">
      <alignment vertical="center" shrinkToFit="1"/>
    </xf>
    <xf numFmtId="0" fontId="9" fillId="2" borderId="12" xfId="0" applyFont="1" applyFill="1" applyBorder="1" applyAlignment="1">
      <alignment horizontal="center" vertical="center" shrinkToFit="1"/>
    </xf>
    <xf numFmtId="6" fontId="9" fillId="0" borderId="22" xfId="2" applyFont="1" applyBorder="1" applyAlignment="1">
      <alignment vertical="center" shrinkToFit="1"/>
    </xf>
    <xf numFmtId="6" fontId="9" fillId="0" borderId="23" xfId="2" applyFont="1" applyBorder="1" applyAlignment="1">
      <alignment vertical="center" shrinkToFit="1"/>
    </xf>
    <xf numFmtId="0" fontId="9" fillId="0" borderId="24" xfId="0" applyFont="1" applyBorder="1" applyAlignment="1">
      <alignment horizontal="center" vertical="center" shrinkToFit="1"/>
    </xf>
    <xf numFmtId="177" fontId="9" fillId="0" borderId="24" xfId="1" applyNumberFormat="1" applyFont="1" applyBorder="1" applyAlignment="1">
      <alignment vertical="center" shrinkToFit="1"/>
    </xf>
    <xf numFmtId="178" fontId="9" fillId="0" borderId="24" xfId="1" applyNumberFormat="1" applyFont="1" applyBorder="1" applyAlignment="1">
      <alignment vertical="center" shrinkToFit="1"/>
    </xf>
    <xf numFmtId="6" fontId="9" fillId="0" borderId="24" xfId="2" applyFont="1" applyBorder="1" applyAlignment="1">
      <alignment vertical="center" shrinkToFit="1"/>
    </xf>
    <xf numFmtId="177" fontId="9" fillId="0" borderId="25" xfId="1" applyNumberFormat="1" applyFont="1" applyBorder="1" applyAlignment="1">
      <alignment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6" fontId="9" fillId="0" borderId="10" xfId="2" applyFont="1" applyFill="1" applyBorder="1" applyAlignment="1">
      <alignment vertical="center" shrinkToFit="1"/>
    </xf>
    <xf numFmtId="6" fontId="9" fillId="0" borderId="11" xfId="2" applyFont="1" applyFill="1" applyBorder="1" applyAlignment="1">
      <alignment vertical="center" shrinkToFit="1"/>
    </xf>
    <xf numFmtId="6" fontId="9" fillId="0" borderId="11" xfId="2" applyFont="1" applyBorder="1" applyAlignment="1">
      <alignment vertical="center" shrinkToFit="1"/>
    </xf>
    <xf numFmtId="6" fontId="9" fillId="0" borderId="14" xfId="2" applyFont="1" applyBorder="1" applyAlignment="1">
      <alignment vertical="center" shrinkToFit="1"/>
    </xf>
    <xf numFmtId="0" fontId="9" fillId="2" borderId="14" xfId="0" applyFont="1" applyFill="1" applyBorder="1" applyAlignment="1">
      <alignment horizontal="center" vertical="center" shrinkToFit="1"/>
    </xf>
    <xf numFmtId="178" fontId="9" fillId="0" borderId="6" xfId="0" applyNumberFormat="1" applyFont="1" applyFill="1" applyBorder="1" applyAlignment="1">
      <alignment horizontal="right" vertical="center" shrinkToFit="1"/>
    </xf>
    <xf numFmtId="178" fontId="9" fillId="0" borderId="8" xfId="0" applyNumberFormat="1" applyFont="1" applyFill="1" applyBorder="1" applyAlignment="1">
      <alignment horizontal="right" vertical="center" shrinkToFit="1"/>
    </xf>
    <xf numFmtId="178" fontId="9" fillId="0" borderId="8" xfId="0" applyNumberFormat="1" applyFont="1" applyBorder="1" applyAlignment="1">
      <alignment horizontal="right" vertical="center" shrinkToFit="1"/>
    </xf>
    <xf numFmtId="178" fontId="9" fillId="0" borderId="13" xfId="0" applyNumberFormat="1" applyFont="1" applyBorder="1" applyAlignment="1">
      <alignment horizontal="right" vertical="center" shrinkToFit="1"/>
    </xf>
    <xf numFmtId="178" fontId="9" fillId="0" borderId="27" xfId="1" applyNumberFormat="1" applyFont="1" applyBorder="1" applyAlignment="1">
      <alignment vertical="center" shrinkToFit="1"/>
    </xf>
    <xf numFmtId="0" fontId="9" fillId="2" borderId="13" xfId="0" applyFont="1" applyFill="1" applyBorder="1" applyAlignment="1">
      <alignment horizontal="center" vertical="center" shrinkToFit="1"/>
    </xf>
    <xf numFmtId="6" fontId="9" fillId="0" borderId="20" xfId="2" applyFont="1" applyFill="1" applyBorder="1" applyAlignment="1">
      <alignment vertical="center" shrinkToFit="1"/>
    </xf>
    <xf numFmtId="6" fontId="9" fillId="0" borderId="8" xfId="2" applyFont="1" applyBorder="1" applyAlignment="1">
      <alignment vertical="center" shrinkToFit="1"/>
    </xf>
    <xf numFmtId="6" fontId="9" fillId="0" borderId="13" xfId="2" applyFont="1" applyBorder="1" applyAlignment="1">
      <alignment vertical="center" shrinkToFit="1"/>
    </xf>
    <xf numFmtId="6" fontId="9" fillId="0" borderId="2" xfId="2" applyFont="1" applyBorder="1" applyAlignment="1">
      <alignment vertical="center" shrinkToFit="1"/>
    </xf>
    <xf numFmtId="31" fontId="9" fillId="0" borderId="10" xfId="0" applyNumberFormat="1" applyFont="1" applyFill="1" applyBorder="1" applyAlignment="1">
      <alignment horizontal="center" vertical="center" shrinkToFit="1"/>
    </xf>
    <xf numFmtId="31" fontId="9" fillId="0" borderId="11" xfId="0" applyNumberFormat="1" applyFont="1" applyFill="1" applyBorder="1" applyAlignment="1">
      <alignment horizontal="center" vertical="center" shrinkToFit="1"/>
    </xf>
    <xf numFmtId="31" fontId="9" fillId="0" borderId="11" xfId="0" applyNumberFormat="1" applyFont="1" applyBorder="1" applyAlignment="1">
      <alignment horizontal="center" vertical="center" shrinkToFit="1"/>
    </xf>
    <xf numFmtId="31" fontId="9" fillId="0" borderId="14" xfId="0" applyNumberFormat="1" applyFont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center" vertical="center" shrinkToFit="1"/>
    </xf>
    <xf numFmtId="6" fontId="9" fillId="0" borderId="31" xfId="2" applyFont="1" applyFill="1" applyBorder="1" applyAlignment="1">
      <alignment vertical="center" shrinkToFit="1"/>
    </xf>
    <xf numFmtId="6" fontId="9" fillId="0" borderId="29" xfId="2" applyFont="1" applyFill="1" applyBorder="1" applyAlignment="1">
      <alignment vertical="center" shrinkToFit="1"/>
    </xf>
    <xf numFmtId="6" fontId="9" fillId="0" borderId="30" xfId="2" applyFont="1" applyFill="1" applyBorder="1" applyAlignment="1">
      <alignment vertical="center" shrinkToFit="1"/>
    </xf>
    <xf numFmtId="31" fontId="9" fillId="0" borderId="20" xfId="0" applyNumberFormat="1" applyFont="1" applyFill="1" applyBorder="1" applyAlignment="1">
      <alignment horizontal="center" vertical="center" shrinkToFit="1"/>
    </xf>
    <xf numFmtId="0" fontId="9" fillId="0" borderId="9" xfId="0" applyNumberFormat="1" applyFont="1" applyFill="1" applyBorder="1" applyAlignment="1">
      <alignment vertical="center" shrinkToFit="1"/>
    </xf>
    <xf numFmtId="0" fontId="9" fillId="0" borderId="9" xfId="0" applyNumberFormat="1" applyFont="1" applyFill="1" applyBorder="1" applyAlignment="1">
      <alignment horizontal="center" vertical="center" shrinkToFit="1"/>
    </xf>
    <xf numFmtId="0" fontId="9" fillId="0" borderId="32" xfId="0" applyNumberFormat="1" applyFont="1" applyFill="1" applyBorder="1" applyAlignment="1">
      <alignment vertical="center" shrinkToFit="1"/>
    </xf>
    <xf numFmtId="6" fontId="9" fillId="0" borderId="3" xfId="2" applyFont="1" applyBorder="1" applyAlignment="1">
      <alignment vertical="center" shrinkToFit="1"/>
    </xf>
    <xf numFmtId="6" fontId="11" fillId="0" borderId="3" xfId="2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6" fontId="9" fillId="0" borderId="36" xfId="2" applyFont="1" applyBorder="1" applyAlignment="1">
      <alignment vertical="center" shrinkToFit="1"/>
    </xf>
    <xf numFmtId="6" fontId="9" fillId="0" borderId="33" xfId="2" applyFont="1" applyBorder="1" applyAlignment="1">
      <alignment vertical="center" shrinkToFit="1"/>
    </xf>
    <xf numFmtId="6" fontId="9" fillId="0" borderId="37" xfId="2" applyFont="1" applyBorder="1" applyAlignment="1">
      <alignment vertical="center" shrinkToFit="1"/>
    </xf>
    <xf numFmtId="6" fontId="9" fillId="0" borderId="30" xfId="2" applyFont="1" applyBorder="1" applyAlignment="1">
      <alignment vertical="center" shrinkToFit="1"/>
    </xf>
    <xf numFmtId="0" fontId="4" fillId="2" borderId="14" xfId="0" applyFont="1" applyFill="1" applyBorder="1" applyAlignment="1">
      <alignment horizontal="center" vertical="center" shrinkToFit="1"/>
    </xf>
    <xf numFmtId="179" fontId="9" fillId="0" borderId="10" xfId="0" applyNumberFormat="1" applyFont="1" applyFill="1" applyBorder="1" applyAlignment="1">
      <alignment horizontal="right" vertical="center" shrinkToFit="1"/>
    </xf>
    <xf numFmtId="6" fontId="11" fillId="0" borderId="28" xfId="2" applyFont="1" applyFill="1" applyBorder="1" applyAlignment="1">
      <alignment horizontal="right" vertical="center" shrinkToFit="1"/>
    </xf>
    <xf numFmtId="6" fontId="11" fillId="0" borderId="29" xfId="2" applyFont="1" applyFill="1" applyBorder="1" applyAlignment="1">
      <alignment horizontal="right" vertical="center" shrinkToFit="1"/>
    </xf>
    <xf numFmtId="6" fontId="11" fillId="0" borderId="30" xfId="2" applyFont="1" applyFill="1" applyBorder="1" applyAlignment="1">
      <alignment horizontal="right"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31" fontId="9" fillId="0" borderId="13" xfId="0" applyNumberFormat="1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179" fontId="9" fillId="0" borderId="18" xfId="0" applyNumberFormat="1" applyFont="1" applyFill="1" applyBorder="1" applyAlignment="1">
      <alignment horizontal="right" vertical="center" shrinkToFit="1"/>
    </xf>
    <xf numFmtId="6" fontId="11" fillId="0" borderId="39" xfId="2" applyFont="1" applyBorder="1" applyAlignment="1">
      <alignment horizontal="righ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176" fontId="14" fillId="0" borderId="0" xfId="0" applyNumberFormat="1" applyFont="1" applyBorder="1" applyAlignment="1">
      <alignment horizontal="right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left" vertical="center" shrinkToFit="1"/>
    </xf>
    <xf numFmtId="0" fontId="9" fillId="0" borderId="20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14" fillId="2" borderId="16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6" fontId="9" fillId="0" borderId="15" xfId="2" applyFont="1" applyBorder="1" applyAlignment="1">
      <alignment horizontal="right" vertical="center" shrinkToFit="1"/>
    </xf>
    <xf numFmtId="6" fontId="9" fillId="0" borderId="6" xfId="2" applyFont="1" applyBorder="1" applyAlignment="1">
      <alignment horizontal="right" vertical="center" shrinkToFit="1"/>
    </xf>
    <xf numFmtId="0" fontId="14" fillId="2" borderId="25" xfId="0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center" vertical="center" shrinkToFit="1"/>
    </xf>
    <xf numFmtId="0" fontId="14" fillId="2" borderId="17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6" fontId="9" fillId="0" borderId="11" xfId="0" applyNumberFormat="1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  <xf numFmtId="10" fontId="9" fillId="0" borderId="11" xfId="0" applyNumberFormat="1" applyFont="1" applyBorder="1" applyAlignment="1">
      <alignment horizontal="right" vertical="center" shrinkToFit="1"/>
    </xf>
    <xf numFmtId="10" fontId="9" fillId="0" borderId="8" xfId="0" applyNumberFormat="1" applyFont="1" applyBorder="1" applyAlignment="1">
      <alignment horizontal="right" vertical="center" shrinkToFit="1"/>
    </xf>
    <xf numFmtId="0" fontId="9" fillId="0" borderId="16" xfId="0" applyNumberFormat="1" applyFont="1" applyFill="1" applyBorder="1" applyAlignment="1">
      <alignment horizontal="left" vertical="center" shrinkToFit="1"/>
    </xf>
    <xf numFmtId="0" fontId="9" fillId="0" borderId="6" xfId="0" applyNumberFormat="1" applyFont="1" applyFill="1" applyBorder="1" applyAlignment="1">
      <alignment horizontal="left" vertical="center" shrinkToFit="1"/>
    </xf>
    <xf numFmtId="0" fontId="9" fillId="0" borderId="17" xfId="0" applyNumberFormat="1" applyFont="1" applyFill="1" applyBorder="1" applyAlignment="1">
      <alignment horizontal="left" vertical="center" shrinkToFit="1"/>
    </xf>
    <xf numFmtId="0" fontId="9" fillId="0" borderId="8" xfId="0" applyNumberFormat="1" applyFont="1" applyFill="1" applyBorder="1" applyAlignment="1">
      <alignment horizontal="left" vertical="center" shrinkToFit="1"/>
    </xf>
    <xf numFmtId="10" fontId="19" fillId="0" borderId="17" xfId="0" applyNumberFormat="1" applyFont="1" applyFill="1" applyBorder="1" applyAlignment="1">
      <alignment horizontal="left" vertical="center" shrinkToFit="1"/>
    </xf>
    <xf numFmtId="0" fontId="17" fillId="0" borderId="4" xfId="0" applyFont="1" applyBorder="1" applyAlignment="1">
      <alignment horizontal="center" vertical="center" shrinkToFit="1"/>
    </xf>
    <xf numFmtId="0" fontId="16" fillId="0" borderId="18" xfId="0" applyNumberFormat="1" applyFont="1" applyFill="1" applyBorder="1" applyAlignment="1">
      <alignment horizontal="left" vertical="center" shrinkToFit="1"/>
    </xf>
    <xf numFmtId="0" fontId="9" fillId="0" borderId="13" xfId="0" applyNumberFormat="1" applyFont="1" applyFill="1" applyBorder="1" applyAlignment="1">
      <alignment horizontal="left" vertical="center" shrinkToFit="1"/>
    </xf>
    <xf numFmtId="0" fontId="9" fillId="0" borderId="18" xfId="0" applyNumberFormat="1" applyFont="1" applyFill="1" applyBorder="1" applyAlignment="1">
      <alignment horizontal="left" vertical="center" shrinkToFit="1"/>
    </xf>
    <xf numFmtId="0" fontId="9" fillId="0" borderId="38" xfId="0" applyNumberFormat="1" applyFont="1" applyFill="1" applyBorder="1" applyAlignment="1">
      <alignment horizontal="center" vertical="center" shrinkToFit="1"/>
    </xf>
    <xf numFmtId="0" fontId="9" fillId="0" borderId="27" xfId="0" applyNumberFormat="1" applyFont="1" applyFill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10" fontId="9" fillId="0" borderId="14" xfId="0" applyNumberFormat="1" applyFont="1" applyBorder="1" applyAlignment="1">
      <alignment horizontal="right" vertical="center" shrinkToFit="1"/>
    </xf>
    <xf numFmtId="10" fontId="9" fillId="0" borderId="13" xfId="0" applyNumberFormat="1" applyFont="1" applyBorder="1" applyAlignment="1">
      <alignment horizontal="right" vertical="center" shrinkToFit="1"/>
    </xf>
    <xf numFmtId="0" fontId="16" fillId="0" borderId="17" xfId="0" applyNumberFormat="1" applyFont="1" applyFill="1" applyBorder="1" applyAlignment="1">
      <alignment horizontal="left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7"/>
  <sheetViews>
    <sheetView showGridLines="0" tabSelected="1" view="pageBreakPreview" topLeftCell="A24" zoomScale="70" zoomScaleNormal="100" zoomScaleSheetLayoutView="70" workbookViewId="0">
      <selection activeCell="H33" sqref="H33"/>
    </sheetView>
  </sheetViews>
  <sheetFormatPr defaultColWidth="9" defaultRowHeight="14"/>
  <cols>
    <col min="1" max="1" width="1.90625" style="14" customWidth="1"/>
    <col min="2" max="3" width="6.6328125" style="14" customWidth="1"/>
    <col min="4" max="4" width="11.08984375" style="14" customWidth="1"/>
    <col min="5" max="6" width="7.08984375" style="14" customWidth="1"/>
    <col min="7" max="9" width="8.6328125" style="14" customWidth="1"/>
    <col min="10" max="11" width="9.6328125" style="14" customWidth="1"/>
    <col min="12" max="12" width="8.6328125" style="14" customWidth="1"/>
    <col min="13" max="13" width="12.36328125" style="14" customWidth="1"/>
    <col min="14" max="14" width="2.453125" style="14" customWidth="1"/>
    <col min="15" max="15" width="12.36328125" style="14" customWidth="1"/>
    <col min="16" max="16" width="11" style="14" customWidth="1"/>
    <col min="17" max="17" width="11.08984375" style="14" customWidth="1"/>
    <col min="18" max="18" width="1.90625" style="14" customWidth="1"/>
    <col min="19" max="16384" width="9" style="14"/>
  </cols>
  <sheetData>
    <row r="1" spans="1:20" s="3" customFormat="1" ht="14.25" customHeight="1">
      <c r="B1" s="92" t="s">
        <v>0</v>
      </c>
      <c r="C1" s="93"/>
      <c r="D1" s="93"/>
      <c r="E1" s="93"/>
      <c r="F1" s="93"/>
      <c r="G1" s="93"/>
      <c r="H1" s="1"/>
      <c r="I1" s="1"/>
      <c r="J1" s="2"/>
      <c r="K1" s="2"/>
      <c r="L1" s="2"/>
      <c r="M1" s="2"/>
      <c r="N1" s="2"/>
      <c r="O1" s="2"/>
      <c r="P1" s="2"/>
      <c r="Q1" s="2"/>
    </row>
    <row r="2" spans="1:20" s="3" customFormat="1" ht="14" customHeight="1">
      <c r="B2" s="94"/>
      <c r="C2" s="94"/>
      <c r="D2" s="94"/>
      <c r="E2" s="94"/>
      <c r="F2" s="94"/>
      <c r="G2" s="94"/>
      <c r="H2" s="4"/>
      <c r="I2" s="4"/>
      <c r="J2" s="2"/>
      <c r="K2" s="2"/>
      <c r="L2" s="2"/>
      <c r="M2" s="2"/>
      <c r="N2" s="2"/>
      <c r="O2" s="2"/>
      <c r="P2" s="95">
        <f ca="1">TODAY()</f>
        <v>44227</v>
      </c>
      <c r="Q2" s="95"/>
    </row>
    <row r="3" spans="1:20" s="3" customFormat="1" ht="23" customHeight="1">
      <c r="B3" s="96" t="s">
        <v>1</v>
      </c>
      <c r="C3" s="98" t="s">
        <v>2</v>
      </c>
      <c r="D3" s="100" t="s">
        <v>3</v>
      </c>
      <c r="E3" s="102" t="s">
        <v>4</v>
      </c>
      <c r="F3" s="100"/>
      <c r="G3" s="104" t="s">
        <v>33</v>
      </c>
      <c r="H3" s="98"/>
      <c r="I3" s="98"/>
      <c r="J3" s="100"/>
      <c r="K3" s="105" t="s">
        <v>31</v>
      </c>
      <c r="L3" s="62" t="s">
        <v>5</v>
      </c>
      <c r="M3" s="102" t="s">
        <v>6</v>
      </c>
      <c r="N3" s="98"/>
      <c r="O3" s="100"/>
      <c r="P3" s="102" t="s">
        <v>7</v>
      </c>
      <c r="Q3" s="100"/>
      <c r="T3" s="145" t="s">
        <v>34</v>
      </c>
    </row>
    <row r="4" spans="1:20" s="3" customFormat="1" ht="23" customHeight="1">
      <c r="B4" s="97"/>
      <c r="C4" s="99"/>
      <c r="D4" s="101"/>
      <c r="E4" s="103"/>
      <c r="F4" s="101"/>
      <c r="G4" s="79" t="s">
        <v>32</v>
      </c>
      <c r="H4" s="31" t="s">
        <v>8</v>
      </c>
      <c r="I4" s="87" t="s">
        <v>35</v>
      </c>
      <c r="J4" s="53" t="s">
        <v>9</v>
      </c>
      <c r="K4" s="106"/>
      <c r="L4" s="63" t="s">
        <v>10</v>
      </c>
      <c r="M4" s="47" t="s">
        <v>11</v>
      </c>
      <c r="N4" s="31" t="s">
        <v>12</v>
      </c>
      <c r="O4" s="53" t="s">
        <v>13</v>
      </c>
      <c r="P4" s="103"/>
      <c r="Q4" s="101"/>
      <c r="T4" s="145"/>
    </row>
    <row r="5" spans="1:20" s="3" customFormat="1" ht="24.5" customHeight="1">
      <c r="A5" s="3">
        <v>1</v>
      </c>
      <c r="B5" s="25"/>
      <c r="C5" s="19"/>
      <c r="D5" s="39"/>
      <c r="E5" s="80"/>
      <c r="F5" s="48">
        <f>E5/3.30578</f>
        <v>0</v>
      </c>
      <c r="G5" s="43"/>
      <c r="H5" s="20"/>
      <c r="I5" s="20"/>
      <c r="J5" s="54">
        <f>G5+H5+I5</f>
        <v>0</v>
      </c>
      <c r="K5" s="81" t="e">
        <f>J5/F5</f>
        <v>#DIV/0!</v>
      </c>
      <c r="L5" s="64"/>
      <c r="M5" s="58"/>
      <c r="N5" s="19" t="s">
        <v>14</v>
      </c>
      <c r="O5" s="67" t="str">
        <f>IF(ISBLANK(M5),"",DATE(YEAR(M5)+T5,MONTH(M5),DAY(M5)-1))</f>
        <v/>
      </c>
      <c r="P5" s="107"/>
      <c r="Q5" s="108"/>
      <c r="T5" s="84">
        <v>2</v>
      </c>
    </row>
    <row r="6" spans="1:20" s="5" customFormat="1" ht="24.5" customHeight="1">
      <c r="A6" s="5">
        <v>2</v>
      </c>
      <c r="B6" s="26"/>
      <c r="C6" s="16"/>
      <c r="D6" s="40"/>
      <c r="E6" s="80"/>
      <c r="F6" s="49">
        <f t="shared" ref="F6:F34" si="0">E6/3.30578</f>
        <v>0</v>
      </c>
      <c r="G6" s="44"/>
      <c r="H6" s="17"/>
      <c r="I6" s="17"/>
      <c r="J6" s="55">
        <f t="shared" ref="J6:J34" si="1">G6+H6+I6</f>
        <v>0</v>
      </c>
      <c r="K6" s="82" t="e">
        <f>J6/F6</f>
        <v>#DIV/0!</v>
      </c>
      <c r="L6" s="65"/>
      <c r="M6" s="59"/>
      <c r="N6" s="16" t="s">
        <v>15</v>
      </c>
      <c r="O6" s="67" t="str">
        <f t="shared" ref="O6:O34" si="2">IF(ISBLANK(M6),"",DATE(YEAR(M6)+T6,MONTH(M6),DAY(M6)-1))</f>
        <v/>
      </c>
      <c r="P6" s="109"/>
      <c r="Q6" s="110"/>
      <c r="T6" s="85">
        <v>2</v>
      </c>
    </row>
    <row r="7" spans="1:20" s="3" customFormat="1" ht="24.5" customHeight="1">
      <c r="A7" s="3">
        <v>3</v>
      </c>
      <c r="B7" s="27"/>
      <c r="C7" s="16"/>
      <c r="D7" s="41"/>
      <c r="E7" s="80"/>
      <c r="F7" s="50">
        <f t="shared" si="0"/>
        <v>0</v>
      </c>
      <c r="G7" s="45"/>
      <c r="H7" s="12"/>
      <c r="I7" s="12"/>
      <c r="J7" s="55">
        <f t="shared" si="1"/>
        <v>0</v>
      </c>
      <c r="K7" s="82" t="e">
        <f t="shared" ref="K7:K33" si="3">J7/F7</f>
        <v>#DIV/0!</v>
      </c>
      <c r="L7" s="65"/>
      <c r="M7" s="60"/>
      <c r="N7" s="18" t="s">
        <v>14</v>
      </c>
      <c r="O7" s="67" t="str">
        <f t="shared" si="2"/>
        <v/>
      </c>
      <c r="P7" s="90"/>
      <c r="Q7" s="91"/>
      <c r="T7" s="84">
        <v>2</v>
      </c>
    </row>
    <row r="8" spans="1:20" s="3" customFormat="1" ht="24.5" customHeight="1">
      <c r="A8" s="3">
        <v>4</v>
      </c>
      <c r="B8" s="26"/>
      <c r="C8" s="16"/>
      <c r="D8" s="40"/>
      <c r="E8" s="80"/>
      <c r="F8" s="49">
        <f t="shared" si="0"/>
        <v>0</v>
      </c>
      <c r="G8" s="44"/>
      <c r="H8" s="17"/>
      <c r="I8" s="17"/>
      <c r="J8" s="55">
        <f t="shared" si="1"/>
        <v>0</v>
      </c>
      <c r="K8" s="82" t="e">
        <f t="shared" si="3"/>
        <v>#DIV/0!</v>
      </c>
      <c r="L8" s="65"/>
      <c r="M8" s="59"/>
      <c r="N8" s="16" t="s">
        <v>14</v>
      </c>
      <c r="O8" s="67" t="str">
        <f t="shared" si="2"/>
        <v/>
      </c>
      <c r="P8" s="109"/>
      <c r="Q8" s="110"/>
      <c r="T8" s="84">
        <v>2</v>
      </c>
    </row>
    <row r="9" spans="1:20" s="3" customFormat="1" ht="24.5" customHeight="1">
      <c r="A9" s="3">
        <v>5</v>
      </c>
      <c r="B9" s="27"/>
      <c r="C9" s="16"/>
      <c r="D9" s="41"/>
      <c r="E9" s="80"/>
      <c r="F9" s="50">
        <f t="shared" si="0"/>
        <v>0</v>
      </c>
      <c r="G9" s="44"/>
      <c r="H9" s="12"/>
      <c r="I9" s="12"/>
      <c r="J9" s="55">
        <f t="shared" si="1"/>
        <v>0</v>
      </c>
      <c r="K9" s="82" t="e">
        <f t="shared" si="3"/>
        <v>#DIV/0!</v>
      </c>
      <c r="L9" s="65"/>
      <c r="M9" s="60"/>
      <c r="N9" s="18" t="s">
        <v>14</v>
      </c>
      <c r="O9" s="67" t="str">
        <f t="shared" si="2"/>
        <v/>
      </c>
      <c r="P9" s="90"/>
      <c r="Q9" s="91"/>
      <c r="T9" s="85">
        <v>2</v>
      </c>
    </row>
    <row r="10" spans="1:20" s="3" customFormat="1" ht="24.5" customHeight="1">
      <c r="A10" s="3">
        <v>6</v>
      </c>
      <c r="B10" s="27"/>
      <c r="C10" s="16"/>
      <c r="D10" s="41"/>
      <c r="E10" s="80"/>
      <c r="F10" s="50">
        <f t="shared" si="0"/>
        <v>0</v>
      </c>
      <c r="G10" s="45"/>
      <c r="H10" s="17"/>
      <c r="I10" s="12"/>
      <c r="J10" s="55">
        <f t="shared" si="1"/>
        <v>0</v>
      </c>
      <c r="K10" s="82" t="e">
        <f t="shared" si="3"/>
        <v>#DIV/0!</v>
      </c>
      <c r="L10" s="65"/>
      <c r="M10" s="60"/>
      <c r="N10" s="18" t="s">
        <v>14</v>
      </c>
      <c r="O10" s="67" t="str">
        <f t="shared" si="2"/>
        <v/>
      </c>
      <c r="P10" s="90"/>
      <c r="Q10" s="91"/>
      <c r="T10" s="84">
        <v>2</v>
      </c>
    </row>
    <row r="11" spans="1:20" s="5" customFormat="1" ht="24.5" customHeight="1">
      <c r="A11" s="5">
        <v>7</v>
      </c>
      <c r="B11" s="26"/>
      <c r="C11" s="16"/>
      <c r="D11" s="40"/>
      <c r="E11" s="80"/>
      <c r="F11" s="49">
        <f t="shared" si="0"/>
        <v>0</v>
      </c>
      <c r="G11" s="44"/>
      <c r="H11" s="12"/>
      <c r="I11" s="12"/>
      <c r="J11" s="55">
        <f t="shared" si="1"/>
        <v>0</v>
      </c>
      <c r="K11" s="82" t="e">
        <f t="shared" si="3"/>
        <v>#DIV/0!</v>
      </c>
      <c r="L11" s="65"/>
      <c r="M11" s="59"/>
      <c r="N11" s="16" t="s">
        <v>16</v>
      </c>
      <c r="O11" s="67" t="str">
        <f t="shared" si="2"/>
        <v/>
      </c>
      <c r="P11" s="109"/>
      <c r="Q11" s="110"/>
      <c r="T11" s="84">
        <v>2</v>
      </c>
    </row>
    <row r="12" spans="1:20" s="3" customFormat="1" ht="24.5" customHeight="1">
      <c r="A12" s="3">
        <v>8</v>
      </c>
      <c r="B12" s="27"/>
      <c r="C12" s="16"/>
      <c r="D12" s="41"/>
      <c r="E12" s="80"/>
      <c r="F12" s="50">
        <f t="shared" si="0"/>
        <v>0</v>
      </c>
      <c r="G12" s="44"/>
      <c r="H12" s="17"/>
      <c r="I12" s="12"/>
      <c r="J12" s="55">
        <f t="shared" si="1"/>
        <v>0</v>
      </c>
      <c r="K12" s="82" t="e">
        <f t="shared" si="3"/>
        <v>#DIV/0!</v>
      </c>
      <c r="L12" s="65"/>
      <c r="M12" s="60"/>
      <c r="N12" s="18" t="s">
        <v>14</v>
      </c>
      <c r="O12" s="67" t="str">
        <f t="shared" si="2"/>
        <v/>
      </c>
      <c r="P12" s="90"/>
      <c r="Q12" s="91"/>
      <c r="T12" s="85">
        <v>2</v>
      </c>
    </row>
    <row r="13" spans="1:20" s="3" customFormat="1" ht="24.5" customHeight="1">
      <c r="A13" s="3">
        <v>9</v>
      </c>
      <c r="B13" s="26"/>
      <c r="C13" s="16"/>
      <c r="D13" s="40"/>
      <c r="E13" s="80"/>
      <c r="F13" s="49">
        <f t="shared" si="0"/>
        <v>0</v>
      </c>
      <c r="G13" s="45"/>
      <c r="H13" s="12"/>
      <c r="I13" s="17"/>
      <c r="J13" s="55">
        <f t="shared" si="1"/>
        <v>0</v>
      </c>
      <c r="K13" s="82" t="e">
        <f t="shared" si="3"/>
        <v>#DIV/0!</v>
      </c>
      <c r="L13" s="65"/>
      <c r="M13" s="59"/>
      <c r="N13" s="16" t="s">
        <v>15</v>
      </c>
      <c r="O13" s="67" t="str">
        <f t="shared" si="2"/>
        <v/>
      </c>
      <c r="P13" s="109"/>
      <c r="Q13" s="110"/>
      <c r="T13" s="84">
        <v>2</v>
      </c>
    </row>
    <row r="14" spans="1:20" s="5" customFormat="1" ht="24.5" customHeight="1">
      <c r="A14" s="5">
        <v>10</v>
      </c>
      <c r="B14" s="26"/>
      <c r="C14" s="16"/>
      <c r="D14" s="40"/>
      <c r="E14" s="80"/>
      <c r="F14" s="49">
        <f t="shared" si="0"/>
        <v>0</v>
      </c>
      <c r="G14" s="44"/>
      <c r="H14" s="17"/>
      <c r="I14" s="12"/>
      <c r="J14" s="55">
        <f t="shared" si="1"/>
        <v>0</v>
      </c>
      <c r="K14" s="82" t="e">
        <f t="shared" si="3"/>
        <v>#DIV/0!</v>
      </c>
      <c r="L14" s="65"/>
      <c r="M14" s="59"/>
      <c r="N14" s="16" t="s">
        <v>14</v>
      </c>
      <c r="O14" s="67" t="str">
        <f t="shared" si="2"/>
        <v/>
      </c>
      <c r="P14" s="109"/>
      <c r="Q14" s="110"/>
      <c r="T14" s="84">
        <v>2</v>
      </c>
    </row>
    <row r="15" spans="1:20" s="3" customFormat="1" ht="24.5" customHeight="1">
      <c r="A15" s="3">
        <v>11</v>
      </c>
      <c r="B15" s="27"/>
      <c r="C15" s="16"/>
      <c r="D15" s="41"/>
      <c r="E15" s="80"/>
      <c r="F15" s="50">
        <f t="shared" si="0"/>
        <v>0</v>
      </c>
      <c r="G15" s="44"/>
      <c r="H15" s="12"/>
      <c r="I15" s="12"/>
      <c r="J15" s="55">
        <f t="shared" si="1"/>
        <v>0</v>
      </c>
      <c r="K15" s="82" t="e">
        <f t="shared" si="3"/>
        <v>#DIV/0!</v>
      </c>
      <c r="L15" s="65"/>
      <c r="M15" s="60"/>
      <c r="N15" s="18" t="s">
        <v>17</v>
      </c>
      <c r="O15" s="67" t="str">
        <f t="shared" si="2"/>
        <v/>
      </c>
      <c r="P15" s="90"/>
      <c r="Q15" s="91"/>
      <c r="T15" s="85">
        <v>2</v>
      </c>
    </row>
    <row r="16" spans="1:20" s="3" customFormat="1" ht="24.5" customHeight="1">
      <c r="A16" s="3">
        <v>12</v>
      </c>
      <c r="B16" s="27"/>
      <c r="C16" s="16"/>
      <c r="D16" s="41"/>
      <c r="E16" s="80"/>
      <c r="F16" s="50">
        <f t="shared" si="0"/>
        <v>0</v>
      </c>
      <c r="G16" s="44"/>
      <c r="H16" s="17"/>
      <c r="I16" s="12"/>
      <c r="J16" s="55">
        <f t="shared" si="1"/>
        <v>0</v>
      </c>
      <c r="K16" s="82" t="e">
        <f t="shared" si="3"/>
        <v>#DIV/0!</v>
      </c>
      <c r="L16" s="65"/>
      <c r="M16" s="60"/>
      <c r="N16" s="18" t="s">
        <v>15</v>
      </c>
      <c r="O16" s="67" t="str">
        <f t="shared" si="2"/>
        <v/>
      </c>
      <c r="P16" s="113"/>
      <c r="Q16" s="114"/>
      <c r="T16" s="84">
        <v>2</v>
      </c>
    </row>
    <row r="17" spans="1:20" s="3" customFormat="1" ht="24.5" customHeight="1">
      <c r="A17" s="3">
        <v>13</v>
      </c>
      <c r="B17" s="27"/>
      <c r="C17" s="16"/>
      <c r="D17" s="41"/>
      <c r="E17" s="80"/>
      <c r="F17" s="50">
        <f t="shared" si="0"/>
        <v>0</v>
      </c>
      <c r="G17" s="45"/>
      <c r="H17" s="12"/>
      <c r="I17" s="12"/>
      <c r="J17" s="55">
        <f t="shared" si="1"/>
        <v>0</v>
      </c>
      <c r="K17" s="82" t="e">
        <f t="shared" si="3"/>
        <v>#DIV/0!</v>
      </c>
      <c r="L17" s="65"/>
      <c r="M17" s="60"/>
      <c r="N17" s="18" t="s">
        <v>17</v>
      </c>
      <c r="O17" s="67" t="str">
        <f t="shared" si="2"/>
        <v/>
      </c>
      <c r="P17" s="90"/>
      <c r="Q17" s="91"/>
      <c r="T17" s="84">
        <v>2</v>
      </c>
    </row>
    <row r="18" spans="1:20" s="3" customFormat="1" ht="24.5" customHeight="1">
      <c r="A18" s="3">
        <v>14</v>
      </c>
      <c r="B18" s="27"/>
      <c r="C18" s="16"/>
      <c r="D18" s="41"/>
      <c r="E18" s="80"/>
      <c r="F18" s="50">
        <f t="shared" si="0"/>
        <v>0</v>
      </c>
      <c r="G18" s="44"/>
      <c r="H18" s="17"/>
      <c r="I18" s="12"/>
      <c r="J18" s="55">
        <f t="shared" si="1"/>
        <v>0</v>
      </c>
      <c r="K18" s="82" t="e">
        <f t="shared" si="3"/>
        <v>#DIV/0!</v>
      </c>
      <c r="L18" s="65"/>
      <c r="M18" s="60"/>
      <c r="N18" s="18" t="s">
        <v>14</v>
      </c>
      <c r="O18" s="67" t="str">
        <f t="shared" si="2"/>
        <v/>
      </c>
      <c r="P18" s="90"/>
      <c r="Q18" s="91"/>
      <c r="T18" s="85">
        <v>2</v>
      </c>
    </row>
    <row r="19" spans="1:20" s="3" customFormat="1" ht="24.5" customHeight="1">
      <c r="A19" s="3">
        <v>15</v>
      </c>
      <c r="B19" s="27"/>
      <c r="C19" s="16"/>
      <c r="D19" s="41"/>
      <c r="E19" s="80"/>
      <c r="F19" s="50">
        <f t="shared" si="0"/>
        <v>0</v>
      </c>
      <c r="G19" s="44"/>
      <c r="H19" s="12"/>
      <c r="I19" s="12"/>
      <c r="J19" s="55">
        <f t="shared" si="1"/>
        <v>0</v>
      </c>
      <c r="K19" s="82" t="e">
        <f t="shared" si="3"/>
        <v>#DIV/0!</v>
      </c>
      <c r="L19" s="65"/>
      <c r="M19" s="60"/>
      <c r="N19" s="18" t="s">
        <v>12</v>
      </c>
      <c r="O19" s="67" t="str">
        <f t="shared" si="2"/>
        <v/>
      </c>
      <c r="P19" s="90"/>
      <c r="Q19" s="91"/>
      <c r="T19" s="84">
        <v>2</v>
      </c>
    </row>
    <row r="20" spans="1:20" s="3" customFormat="1" ht="24.5" customHeight="1">
      <c r="A20" s="3">
        <v>16</v>
      </c>
      <c r="B20" s="27"/>
      <c r="C20" s="16"/>
      <c r="D20" s="41"/>
      <c r="E20" s="80"/>
      <c r="F20" s="50">
        <f t="shared" si="0"/>
        <v>0</v>
      </c>
      <c r="G20" s="45"/>
      <c r="H20" s="17"/>
      <c r="I20" s="12"/>
      <c r="J20" s="55">
        <f t="shared" si="1"/>
        <v>0</v>
      </c>
      <c r="K20" s="82" t="e">
        <f t="shared" si="3"/>
        <v>#DIV/0!</v>
      </c>
      <c r="L20" s="65"/>
      <c r="M20" s="60"/>
      <c r="N20" s="18" t="s">
        <v>15</v>
      </c>
      <c r="O20" s="67" t="str">
        <f t="shared" si="2"/>
        <v/>
      </c>
      <c r="P20" s="90"/>
      <c r="Q20" s="91"/>
      <c r="T20" s="84">
        <v>2</v>
      </c>
    </row>
    <row r="21" spans="1:20" s="3" customFormat="1" ht="24.5" customHeight="1">
      <c r="A21" s="3">
        <v>17</v>
      </c>
      <c r="B21" s="27"/>
      <c r="C21" s="16"/>
      <c r="D21" s="41"/>
      <c r="E21" s="80"/>
      <c r="F21" s="50">
        <f t="shared" si="0"/>
        <v>0</v>
      </c>
      <c r="G21" s="44"/>
      <c r="H21" s="12"/>
      <c r="I21" s="12"/>
      <c r="J21" s="55">
        <f t="shared" si="1"/>
        <v>0</v>
      </c>
      <c r="K21" s="82" t="e">
        <f t="shared" si="3"/>
        <v>#DIV/0!</v>
      </c>
      <c r="L21" s="65"/>
      <c r="M21" s="60"/>
      <c r="N21" s="18" t="s">
        <v>12</v>
      </c>
      <c r="O21" s="67" t="str">
        <f t="shared" si="2"/>
        <v/>
      </c>
      <c r="P21" s="111"/>
      <c r="Q21" s="112"/>
      <c r="T21" s="85">
        <v>2</v>
      </c>
    </row>
    <row r="22" spans="1:20" s="3" customFormat="1" ht="24.5" customHeight="1">
      <c r="A22" s="5">
        <v>18</v>
      </c>
      <c r="B22" s="27"/>
      <c r="C22" s="16"/>
      <c r="D22" s="41"/>
      <c r="E22" s="80"/>
      <c r="F22" s="50">
        <f t="shared" si="0"/>
        <v>0</v>
      </c>
      <c r="G22" s="45"/>
      <c r="H22" s="12"/>
      <c r="I22" s="12"/>
      <c r="J22" s="55">
        <f t="shared" si="1"/>
        <v>0</v>
      </c>
      <c r="K22" s="82" t="e">
        <f t="shared" si="3"/>
        <v>#DIV/0!</v>
      </c>
      <c r="L22" s="65"/>
      <c r="M22" s="60"/>
      <c r="N22" s="18" t="s">
        <v>18</v>
      </c>
      <c r="O22" s="67" t="str">
        <f t="shared" si="2"/>
        <v/>
      </c>
      <c r="P22" s="111"/>
      <c r="Q22" s="112"/>
      <c r="T22" s="84">
        <v>2</v>
      </c>
    </row>
    <row r="23" spans="1:20" s="5" customFormat="1" ht="24.5" customHeight="1">
      <c r="A23" s="3">
        <v>19</v>
      </c>
      <c r="B23" s="26"/>
      <c r="C23" s="16"/>
      <c r="D23" s="40"/>
      <c r="E23" s="80"/>
      <c r="F23" s="49">
        <f t="shared" si="0"/>
        <v>0</v>
      </c>
      <c r="G23" s="45"/>
      <c r="H23" s="17"/>
      <c r="I23" s="12"/>
      <c r="J23" s="55">
        <f t="shared" si="1"/>
        <v>0</v>
      </c>
      <c r="K23" s="82" t="e">
        <f t="shared" si="3"/>
        <v>#DIV/0!</v>
      </c>
      <c r="L23" s="65"/>
      <c r="M23" s="59"/>
      <c r="N23" s="18" t="s">
        <v>14</v>
      </c>
      <c r="O23" s="67" t="str">
        <f t="shared" si="2"/>
        <v/>
      </c>
      <c r="P23" s="117"/>
      <c r="Q23" s="118"/>
      <c r="T23" s="84">
        <v>2</v>
      </c>
    </row>
    <row r="24" spans="1:20" s="3" customFormat="1" ht="24.5" customHeight="1">
      <c r="A24" s="3">
        <v>20</v>
      </c>
      <c r="B24" s="27"/>
      <c r="C24" s="16"/>
      <c r="D24" s="41"/>
      <c r="E24" s="80"/>
      <c r="F24" s="49">
        <f t="shared" si="0"/>
        <v>0</v>
      </c>
      <c r="G24" s="45"/>
      <c r="H24" s="12"/>
      <c r="I24" s="12"/>
      <c r="J24" s="55">
        <f t="shared" si="1"/>
        <v>0</v>
      </c>
      <c r="K24" s="82" t="e">
        <f>J24/F24</f>
        <v>#DIV/0!</v>
      </c>
      <c r="L24" s="65"/>
      <c r="M24" s="60"/>
      <c r="N24" s="18" t="s">
        <v>19</v>
      </c>
      <c r="O24" s="67" t="str">
        <f t="shared" si="2"/>
        <v/>
      </c>
      <c r="P24" s="111"/>
      <c r="Q24" s="112"/>
      <c r="T24" s="85">
        <v>2</v>
      </c>
    </row>
    <row r="25" spans="1:20" s="3" customFormat="1" ht="24.5" customHeight="1">
      <c r="A25" s="5">
        <v>21</v>
      </c>
      <c r="B25" s="27"/>
      <c r="C25" s="16"/>
      <c r="D25" s="41"/>
      <c r="E25" s="80"/>
      <c r="F25" s="49">
        <f t="shared" si="0"/>
        <v>0</v>
      </c>
      <c r="G25" s="45"/>
      <c r="H25" s="12"/>
      <c r="I25" s="12"/>
      <c r="J25" s="55">
        <f t="shared" si="1"/>
        <v>0</v>
      </c>
      <c r="K25" s="82" t="e">
        <f t="shared" si="3"/>
        <v>#DIV/0!</v>
      </c>
      <c r="L25" s="65"/>
      <c r="M25" s="60"/>
      <c r="N25" s="18" t="s">
        <v>12</v>
      </c>
      <c r="O25" s="67" t="str">
        <f t="shared" si="2"/>
        <v/>
      </c>
      <c r="P25" s="111"/>
      <c r="Q25" s="112"/>
      <c r="T25" s="84">
        <v>2</v>
      </c>
    </row>
    <row r="26" spans="1:20" s="3" customFormat="1" ht="24.5" customHeight="1">
      <c r="A26" s="3">
        <v>22</v>
      </c>
      <c r="B26" s="27"/>
      <c r="C26" s="16"/>
      <c r="D26" s="41"/>
      <c r="E26" s="80"/>
      <c r="F26" s="49">
        <f t="shared" si="0"/>
        <v>0</v>
      </c>
      <c r="G26" s="45"/>
      <c r="H26" s="17"/>
      <c r="I26" s="12"/>
      <c r="J26" s="55">
        <f t="shared" si="1"/>
        <v>0</v>
      </c>
      <c r="K26" s="82" t="e">
        <f t="shared" si="3"/>
        <v>#DIV/0!</v>
      </c>
      <c r="L26" s="65"/>
      <c r="M26" s="60"/>
      <c r="N26" s="18" t="s">
        <v>15</v>
      </c>
      <c r="O26" s="67" t="str">
        <f t="shared" si="2"/>
        <v/>
      </c>
      <c r="P26" s="111"/>
      <c r="Q26" s="112"/>
      <c r="T26" s="84">
        <v>2</v>
      </c>
    </row>
    <row r="27" spans="1:20" s="3" customFormat="1" ht="24.5" customHeight="1">
      <c r="A27" s="3">
        <v>23</v>
      </c>
      <c r="B27" s="27"/>
      <c r="C27" s="16"/>
      <c r="D27" s="41"/>
      <c r="E27" s="80"/>
      <c r="F27" s="49">
        <f t="shared" si="0"/>
        <v>0</v>
      </c>
      <c r="G27" s="45"/>
      <c r="H27" s="12"/>
      <c r="I27" s="12"/>
      <c r="J27" s="55">
        <f t="shared" si="1"/>
        <v>0</v>
      </c>
      <c r="K27" s="82" t="e">
        <f t="shared" si="3"/>
        <v>#DIV/0!</v>
      </c>
      <c r="L27" s="65"/>
      <c r="M27" s="60"/>
      <c r="N27" s="18" t="s">
        <v>14</v>
      </c>
      <c r="O27" s="67" t="str">
        <f t="shared" si="2"/>
        <v/>
      </c>
      <c r="P27" s="111"/>
      <c r="Q27" s="112"/>
      <c r="T27" s="85">
        <v>2</v>
      </c>
    </row>
    <row r="28" spans="1:20" s="3" customFormat="1" ht="24.5" customHeight="1">
      <c r="A28" s="3">
        <v>24</v>
      </c>
      <c r="B28" s="27"/>
      <c r="C28" s="16"/>
      <c r="D28" s="41"/>
      <c r="E28" s="80"/>
      <c r="F28" s="49">
        <f t="shared" si="0"/>
        <v>0</v>
      </c>
      <c r="G28" s="45"/>
      <c r="H28" s="12"/>
      <c r="I28" s="12"/>
      <c r="J28" s="55">
        <f t="shared" si="1"/>
        <v>0</v>
      </c>
      <c r="K28" s="82" t="e">
        <f t="shared" si="3"/>
        <v>#DIV/0!</v>
      </c>
      <c r="L28" s="65"/>
      <c r="M28" s="60"/>
      <c r="N28" s="18" t="s">
        <v>14</v>
      </c>
      <c r="O28" s="67" t="str">
        <f t="shared" si="2"/>
        <v/>
      </c>
      <c r="P28" s="111"/>
      <c r="Q28" s="112"/>
      <c r="T28" s="84">
        <v>2</v>
      </c>
    </row>
    <row r="29" spans="1:20" s="3" customFormat="1" ht="24.5" customHeight="1">
      <c r="A29" s="3">
        <v>25</v>
      </c>
      <c r="B29" s="27"/>
      <c r="C29" s="16"/>
      <c r="D29" s="41"/>
      <c r="E29" s="80"/>
      <c r="F29" s="49">
        <f t="shared" si="0"/>
        <v>0</v>
      </c>
      <c r="G29" s="45"/>
      <c r="H29" s="17"/>
      <c r="I29" s="12"/>
      <c r="J29" s="55">
        <f t="shared" si="1"/>
        <v>0</v>
      </c>
      <c r="K29" s="82" t="e">
        <f t="shared" si="3"/>
        <v>#DIV/0!</v>
      </c>
      <c r="L29" s="65"/>
      <c r="M29" s="60"/>
      <c r="N29" s="18" t="s">
        <v>16</v>
      </c>
      <c r="O29" s="67" t="str">
        <f t="shared" si="2"/>
        <v/>
      </c>
      <c r="P29" s="111"/>
      <c r="Q29" s="112"/>
      <c r="T29" s="84">
        <v>2</v>
      </c>
    </row>
    <row r="30" spans="1:20" s="3" customFormat="1" ht="24.5" customHeight="1">
      <c r="A30" s="3">
        <v>26</v>
      </c>
      <c r="B30" s="27"/>
      <c r="C30" s="16"/>
      <c r="D30" s="41"/>
      <c r="E30" s="80"/>
      <c r="F30" s="49">
        <f t="shared" si="0"/>
        <v>0</v>
      </c>
      <c r="G30" s="45"/>
      <c r="H30" s="12"/>
      <c r="I30" s="12"/>
      <c r="J30" s="55">
        <f t="shared" si="1"/>
        <v>0</v>
      </c>
      <c r="K30" s="82" t="e">
        <f t="shared" si="3"/>
        <v>#DIV/0!</v>
      </c>
      <c r="L30" s="65"/>
      <c r="M30" s="60"/>
      <c r="N30" s="18" t="s">
        <v>15</v>
      </c>
      <c r="O30" s="67" t="str">
        <f t="shared" si="2"/>
        <v/>
      </c>
      <c r="P30" s="111"/>
      <c r="Q30" s="112"/>
      <c r="T30" s="85">
        <v>2</v>
      </c>
    </row>
    <row r="31" spans="1:20" s="3" customFormat="1" ht="24.5" customHeight="1">
      <c r="A31" s="3">
        <v>27</v>
      </c>
      <c r="B31" s="27"/>
      <c r="C31" s="16"/>
      <c r="D31" s="41"/>
      <c r="E31" s="80"/>
      <c r="F31" s="50">
        <f t="shared" si="0"/>
        <v>0</v>
      </c>
      <c r="G31" s="45"/>
      <c r="H31" s="12"/>
      <c r="I31" s="12"/>
      <c r="J31" s="55">
        <f t="shared" si="1"/>
        <v>0</v>
      </c>
      <c r="K31" s="82" t="e">
        <f t="shared" si="3"/>
        <v>#DIV/0!</v>
      </c>
      <c r="L31" s="65"/>
      <c r="M31" s="60"/>
      <c r="N31" s="18" t="s">
        <v>14</v>
      </c>
      <c r="O31" s="67" t="str">
        <f t="shared" si="2"/>
        <v/>
      </c>
      <c r="P31" s="111"/>
      <c r="Q31" s="112"/>
      <c r="T31" s="84">
        <v>2</v>
      </c>
    </row>
    <row r="32" spans="1:20" s="3" customFormat="1" ht="24.5" customHeight="1">
      <c r="A32" s="3">
        <v>28</v>
      </c>
      <c r="B32" s="27"/>
      <c r="C32" s="18"/>
      <c r="D32" s="41"/>
      <c r="E32" s="80"/>
      <c r="F32" s="50">
        <f t="shared" si="0"/>
        <v>0</v>
      </c>
      <c r="G32" s="45"/>
      <c r="H32" s="17"/>
      <c r="I32" s="12"/>
      <c r="J32" s="55">
        <f t="shared" si="1"/>
        <v>0</v>
      </c>
      <c r="K32" s="82" t="e">
        <f t="shared" si="3"/>
        <v>#DIV/0!</v>
      </c>
      <c r="L32" s="65"/>
      <c r="M32" s="60"/>
      <c r="N32" s="18" t="s">
        <v>14</v>
      </c>
      <c r="O32" s="67" t="str">
        <f t="shared" si="2"/>
        <v/>
      </c>
      <c r="P32" s="111"/>
      <c r="Q32" s="112"/>
      <c r="T32" s="84">
        <v>2</v>
      </c>
    </row>
    <row r="33" spans="1:20" s="3" customFormat="1" ht="24.5" customHeight="1">
      <c r="A33" s="5">
        <v>29</v>
      </c>
      <c r="B33" s="27"/>
      <c r="C33" s="18"/>
      <c r="D33" s="41"/>
      <c r="E33" s="80"/>
      <c r="F33" s="50">
        <f t="shared" si="0"/>
        <v>0</v>
      </c>
      <c r="G33" s="45"/>
      <c r="H33" s="12"/>
      <c r="I33" s="12"/>
      <c r="J33" s="55">
        <f t="shared" si="1"/>
        <v>0</v>
      </c>
      <c r="K33" s="82" t="e">
        <f t="shared" si="3"/>
        <v>#DIV/0!</v>
      </c>
      <c r="L33" s="65"/>
      <c r="M33" s="60"/>
      <c r="N33" s="18" t="s">
        <v>19</v>
      </c>
      <c r="O33" s="67" t="str">
        <f t="shared" si="2"/>
        <v/>
      </c>
      <c r="P33" s="111"/>
      <c r="Q33" s="112"/>
      <c r="T33" s="85">
        <v>2</v>
      </c>
    </row>
    <row r="34" spans="1:20" s="3" customFormat="1" ht="24.5" customHeight="1">
      <c r="A34" s="3">
        <v>30</v>
      </c>
      <c r="B34" s="28"/>
      <c r="C34" s="29"/>
      <c r="D34" s="42"/>
      <c r="E34" s="88"/>
      <c r="F34" s="51">
        <f t="shared" si="0"/>
        <v>0</v>
      </c>
      <c r="G34" s="46"/>
      <c r="H34" s="30"/>
      <c r="I34" s="30"/>
      <c r="J34" s="56">
        <f t="shared" si="1"/>
        <v>0</v>
      </c>
      <c r="K34" s="83" t="e">
        <f>J34/F34</f>
        <v>#DIV/0!</v>
      </c>
      <c r="L34" s="66"/>
      <c r="M34" s="61"/>
      <c r="N34" s="29" t="s">
        <v>14</v>
      </c>
      <c r="O34" s="86" t="str">
        <f t="shared" si="2"/>
        <v/>
      </c>
      <c r="P34" s="115"/>
      <c r="Q34" s="116"/>
      <c r="T34" s="84">
        <v>2</v>
      </c>
    </row>
    <row r="35" spans="1:20" s="3" customFormat="1" ht="24.5" customHeight="1">
      <c r="A35" s="24"/>
      <c r="B35" s="119" t="s">
        <v>9</v>
      </c>
      <c r="C35" s="120"/>
      <c r="D35" s="121"/>
      <c r="E35" s="38">
        <f>SUM(E5:E34)</f>
        <v>0</v>
      </c>
      <c r="F35" s="52">
        <f>SUM(F5:F34)</f>
        <v>0</v>
      </c>
      <c r="G35" s="6">
        <f t="shared" ref="G35:L35" si="4">SUM(G5:G34)</f>
        <v>0</v>
      </c>
      <c r="H35" s="32">
        <f t="shared" si="4"/>
        <v>0</v>
      </c>
      <c r="I35" s="32">
        <f t="shared" si="4"/>
        <v>0</v>
      </c>
      <c r="J35" s="33">
        <f t="shared" si="4"/>
        <v>0</v>
      </c>
      <c r="K35" s="89"/>
      <c r="L35" s="57">
        <f t="shared" si="4"/>
        <v>0</v>
      </c>
      <c r="M35" s="2"/>
      <c r="N35" s="2"/>
      <c r="O35" s="2"/>
      <c r="P35" s="2"/>
      <c r="Q35" s="2"/>
    </row>
    <row r="36" spans="1:20" s="3" customFormat="1" ht="9" customHeight="1">
      <c r="B36" s="34"/>
      <c r="C36" s="34"/>
      <c r="D36" s="34"/>
      <c r="E36" s="35"/>
      <c r="F36" s="36"/>
      <c r="G36" s="37"/>
      <c r="H36" s="6"/>
      <c r="I36" s="6"/>
      <c r="J36" s="6"/>
      <c r="K36" s="7"/>
      <c r="L36" s="6"/>
      <c r="M36" s="2"/>
      <c r="N36" s="2"/>
      <c r="O36" s="2"/>
      <c r="P36" s="2"/>
      <c r="Q36" s="2"/>
    </row>
    <row r="37" spans="1:20" s="3" customFormat="1" ht="9" customHeight="1">
      <c r="B37" s="21"/>
      <c r="C37" s="21"/>
      <c r="D37" s="21"/>
      <c r="E37" s="22"/>
      <c r="F37" s="23"/>
      <c r="G37" s="6"/>
      <c r="H37" s="6"/>
      <c r="I37" s="71"/>
      <c r="J37" s="71"/>
      <c r="K37" s="72"/>
      <c r="L37" s="71"/>
      <c r="M37" s="73"/>
      <c r="N37" s="2"/>
      <c r="O37" s="2"/>
      <c r="P37" s="2"/>
      <c r="Q37" s="2"/>
    </row>
    <row r="38" spans="1:20" s="3" customFormat="1" ht="23.5" customHeight="1">
      <c r="A38" s="24"/>
      <c r="B38" s="122" t="s">
        <v>26</v>
      </c>
      <c r="C38" s="123"/>
      <c r="D38" s="124"/>
      <c r="E38" s="125">
        <v>0</v>
      </c>
      <c r="F38" s="126"/>
      <c r="G38" s="8"/>
      <c r="H38" s="68"/>
      <c r="I38" s="127" t="s">
        <v>20</v>
      </c>
      <c r="J38" s="128"/>
      <c r="K38" s="128"/>
      <c r="L38" s="128"/>
      <c r="M38" s="129"/>
    </row>
    <row r="39" spans="1:20" s="3" customFormat="1" ht="23.5" customHeight="1">
      <c r="A39" s="24"/>
      <c r="B39" s="130" t="s">
        <v>27</v>
      </c>
      <c r="C39" s="131"/>
      <c r="D39" s="132"/>
      <c r="E39" s="133">
        <f>J35*12</f>
        <v>0</v>
      </c>
      <c r="F39" s="134"/>
      <c r="G39" s="10"/>
      <c r="H39" s="11"/>
      <c r="I39" s="135" t="s">
        <v>21</v>
      </c>
      <c r="J39" s="136"/>
      <c r="K39" s="135" t="s">
        <v>7</v>
      </c>
      <c r="L39" s="137"/>
      <c r="M39" s="74" t="s">
        <v>22</v>
      </c>
    </row>
    <row r="40" spans="1:20" s="3" customFormat="1" ht="23.5" customHeight="1">
      <c r="A40" s="24"/>
      <c r="B40" s="130" t="s">
        <v>28</v>
      </c>
      <c r="C40" s="131"/>
      <c r="D40" s="132"/>
      <c r="E40" s="138" t="e">
        <f>E39/E38</f>
        <v>#DIV/0!</v>
      </c>
      <c r="F40" s="139"/>
      <c r="G40" s="2"/>
      <c r="H40" s="69"/>
      <c r="I40" s="140" t="s">
        <v>23</v>
      </c>
      <c r="J40" s="141"/>
      <c r="K40" s="140"/>
      <c r="L40" s="141"/>
      <c r="M40" s="75">
        <v>0</v>
      </c>
    </row>
    <row r="41" spans="1:20" s="3" customFormat="1" ht="23.5" customHeight="1">
      <c r="A41" s="24"/>
      <c r="B41" s="130" t="s">
        <v>29</v>
      </c>
      <c r="C41" s="131"/>
      <c r="D41" s="132"/>
      <c r="E41" s="133">
        <f>(J35*12)-M47</f>
        <v>0</v>
      </c>
      <c r="F41" s="134"/>
      <c r="G41" s="2"/>
      <c r="H41" s="69"/>
      <c r="I41" s="142" t="s">
        <v>24</v>
      </c>
      <c r="J41" s="143"/>
      <c r="K41" s="144" t="s">
        <v>36</v>
      </c>
      <c r="L41" s="143"/>
      <c r="M41" s="76">
        <f>J35*5.5%*12</f>
        <v>0</v>
      </c>
    </row>
    <row r="42" spans="1:20" s="3" customFormat="1" ht="23.5" customHeight="1">
      <c r="A42" s="24"/>
      <c r="B42" s="151" t="s">
        <v>30</v>
      </c>
      <c r="C42" s="152"/>
      <c r="D42" s="153"/>
      <c r="E42" s="154" t="e">
        <f>E41/E38</f>
        <v>#DIV/0!</v>
      </c>
      <c r="F42" s="155"/>
      <c r="H42" s="69"/>
      <c r="I42" s="142" t="s">
        <v>25</v>
      </c>
      <c r="J42" s="143"/>
      <c r="K42" s="142"/>
      <c r="L42" s="143"/>
      <c r="M42" s="76">
        <v>0</v>
      </c>
    </row>
    <row r="43" spans="1:20" s="3" customFormat="1" ht="23.5" customHeight="1">
      <c r="H43" s="69"/>
      <c r="I43" s="156" t="s">
        <v>37</v>
      </c>
      <c r="J43" s="143"/>
      <c r="K43" s="142"/>
      <c r="L43" s="143"/>
      <c r="M43" s="76">
        <v>0</v>
      </c>
    </row>
    <row r="44" spans="1:20" s="3" customFormat="1" ht="23.5" customHeight="1">
      <c r="H44" s="69"/>
      <c r="I44" s="156" t="s">
        <v>38</v>
      </c>
      <c r="J44" s="143"/>
      <c r="K44" s="142"/>
      <c r="L44" s="143"/>
      <c r="M44" s="76">
        <v>0</v>
      </c>
    </row>
    <row r="45" spans="1:20" s="3" customFormat="1" ht="23.5" customHeight="1">
      <c r="H45" s="69"/>
      <c r="I45" s="156" t="s">
        <v>39</v>
      </c>
      <c r="J45" s="143"/>
      <c r="K45" s="142"/>
      <c r="L45" s="143"/>
      <c r="M45" s="76">
        <v>0</v>
      </c>
    </row>
    <row r="46" spans="1:20" s="3" customFormat="1" ht="23.5" customHeight="1">
      <c r="E46" s="14"/>
      <c r="F46" s="14"/>
      <c r="H46" s="69"/>
      <c r="I46" s="146" t="s">
        <v>40</v>
      </c>
      <c r="J46" s="147"/>
      <c r="K46" s="148"/>
      <c r="L46" s="147"/>
      <c r="M46" s="78">
        <v>0</v>
      </c>
    </row>
    <row r="47" spans="1:20" s="3" customFormat="1" ht="23.5" customHeight="1">
      <c r="B47" s="14"/>
      <c r="C47" s="14"/>
      <c r="D47" s="14"/>
      <c r="E47" s="14"/>
      <c r="F47" s="14"/>
      <c r="H47" s="2"/>
      <c r="I47" s="11"/>
      <c r="J47" s="70"/>
      <c r="K47" s="149" t="s">
        <v>9</v>
      </c>
      <c r="L47" s="150"/>
      <c r="M47" s="77">
        <f>SUM(M40:M46)</f>
        <v>0</v>
      </c>
      <c r="R47" s="9"/>
    </row>
    <row r="48" spans="1:20" s="3" customFormat="1" ht="12" customHeight="1">
      <c r="A48" s="14"/>
      <c r="B48" s="14"/>
      <c r="C48" s="14"/>
      <c r="D48" s="14"/>
      <c r="E48" s="14"/>
      <c r="F48" s="14"/>
      <c r="I48" s="11"/>
      <c r="J48" s="9"/>
      <c r="K48" s="9"/>
      <c r="L48" s="13"/>
      <c r="R48" s="9"/>
    </row>
    <row r="49" spans="1:19" s="3" customFormat="1" ht="12" customHeight="1">
      <c r="A49" s="14"/>
      <c r="B49" s="14"/>
      <c r="C49" s="14"/>
      <c r="D49" s="14"/>
      <c r="E49" s="14"/>
      <c r="F49" s="14"/>
      <c r="I49" s="11"/>
      <c r="J49" s="9"/>
      <c r="K49" s="9"/>
      <c r="L49" s="13"/>
      <c r="R49" s="2"/>
    </row>
    <row r="50" spans="1:19" s="3" customFormat="1" ht="12" customHeight="1">
      <c r="A50" s="14"/>
      <c r="B50" s="14"/>
      <c r="C50" s="14"/>
      <c r="D50" s="14"/>
      <c r="E50" s="14"/>
      <c r="F50" s="14"/>
      <c r="I50" s="9"/>
      <c r="J50" s="9"/>
      <c r="K50" s="9"/>
      <c r="L50" s="9"/>
    </row>
    <row r="51" spans="1:19" ht="12" customHeight="1">
      <c r="G51" s="3"/>
      <c r="I51" s="15"/>
      <c r="J51" s="15"/>
      <c r="K51" s="15"/>
      <c r="L51" s="15"/>
      <c r="O51" s="3"/>
      <c r="P51" s="3"/>
      <c r="Q51" s="3"/>
      <c r="R51" s="3"/>
      <c r="S51" s="3"/>
    </row>
    <row r="52" spans="1:19" ht="12" customHeight="1">
      <c r="O52" s="3"/>
      <c r="P52" s="3"/>
      <c r="Q52" s="3"/>
      <c r="R52" s="3"/>
      <c r="S52" s="3"/>
    </row>
    <row r="53" spans="1:19" ht="12" customHeight="1">
      <c r="O53" s="3"/>
      <c r="P53" s="3"/>
      <c r="Q53" s="3"/>
      <c r="R53" s="3"/>
      <c r="S53" s="3"/>
    </row>
    <row r="54" spans="1:19" ht="12" customHeight="1">
      <c r="O54" s="3"/>
      <c r="P54" s="3"/>
      <c r="Q54" s="3"/>
      <c r="R54" s="3"/>
      <c r="S54" s="3"/>
    </row>
    <row r="55" spans="1:19" ht="12" customHeight="1">
      <c r="O55" s="3"/>
      <c r="P55" s="3"/>
      <c r="Q55" s="3"/>
      <c r="R55" s="3"/>
      <c r="S55" s="3"/>
    </row>
    <row r="56" spans="1:19" ht="12" customHeight="1">
      <c r="O56" s="3"/>
      <c r="P56" s="3"/>
      <c r="Q56" s="3"/>
      <c r="R56" s="3"/>
      <c r="S56" s="3"/>
    </row>
    <row r="57" spans="1:19" ht="12" customHeight="1">
      <c r="O57" s="3"/>
      <c r="P57" s="3"/>
      <c r="Q57" s="3"/>
      <c r="R57" s="3"/>
      <c r="S57" s="3"/>
    </row>
    <row r="58" spans="1:19" ht="12" customHeight="1">
      <c r="O58" s="3"/>
      <c r="P58" s="3"/>
      <c r="Q58" s="3"/>
      <c r="R58" s="3"/>
      <c r="S58" s="3"/>
    </row>
    <row r="59" spans="1:19" ht="12" customHeight="1">
      <c r="O59" s="3"/>
      <c r="P59" s="3"/>
      <c r="S59" s="3"/>
    </row>
    <row r="60" spans="1:19" ht="12" customHeight="1"/>
    <row r="61" spans="1:19" ht="12" customHeight="1"/>
    <row r="62" spans="1:19" ht="12" customHeight="1"/>
    <row r="63" spans="1:19" ht="12" customHeight="1"/>
    <row r="64" spans="1:19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</sheetData>
  <mergeCells count="70">
    <mergeCell ref="T3:T4"/>
    <mergeCell ref="I46:J46"/>
    <mergeCell ref="K46:L46"/>
    <mergeCell ref="K47:L47"/>
    <mergeCell ref="B42:D42"/>
    <mergeCell ref="E42:F42"/>
    <mergeCell ref="I44:J44"/>
    <mergeCell ref="K44:L44"/>
    <mergeCell ref="I45:J45"/>
    <mergeCell ref="K45:L45"/>
    <mergeCell ref="I42:J42"/>
    <mergeCell ref="K42:L42"/>
    <mergeCell ref="B41:D41"/>
    <mergeCell ref="E41:F41"/>
    <mergeCell ref="I43:J43"/>
    <mergeCell ref="K43:L43"/>
    <mergeCell ref="B40:D40"/>
    <mergeCell ref="E40:F40"/>
    <mergeCell ref="I40:J40"/>
    <mergeCell ref="K40:L40"/>
    <mergeCell ref="I41:J41"/>
    <mergeCell ref="K41:L41"/>
    <mergeCell ref="B35:D35"/>
    <mergeCell ref="B38:D38"/>
    <mergeCell ref="E38:F38"/>
    <mergeCell ref="I38:M38"/>
    <mergeCell ref="B39:D39"/>
    <mergeCell ref="E39:F39"/>
    <mergeCell ref="I39:J39"/>
    <mergeCell ref="K39:L39"/>
    <mergeCell ref="P34:Q34"/>
    <mergeCell ref="P23:Q23"/>
    <mergeCell ref="P24:Q24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22:Q22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10:Q10"/>
    <mergeCell ref="B1:G2"/>
    <mergeCell ref="P2:Q2"/>
    <mergeCell ref="B3:B4"/>
    <mergeCell ref="C3:C4"/>
    <mergeCell ref="D3:D4"/>
    <mergeCell ref="E3:F4"/>
    <mergeCell ref="G3:J3"/>
    <mergeCell ref="K3:K4"/>
    <mergeCell ref="M3:O3"/>
    <mergeCell ref="P3:Q4"/>
    <mergeCell ref="P5:Q5"/>
    <mergeCell ref="P6:Q6"/>
    <mergeCell ref="P7:Q7"/>
    <mergeCell ref="P8:Q8"/>
    <mergeCell ref="P9:Q9"/>
  </mergeCells>
  <phoneticPr fontId="2"/>
  <pageMargins left="0.25" right="0.25" top="0.75" bottom="0.75" header="0.3" footer="0.3"/>
  <pageSetup paperSize="9" scale="70" fitToHeight="0" orientation="portrait" r:id="rId1"/>
  <colBreaks count="1" manualBreakCount="1">
    <brk id="19" max="4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一棟用 </vt:lpstr>
      <vt:lpstr>'一棟用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ケイ</dc:creator>
  <cp:lastModifiedBy>片谷</cp:lastModifiedBy>
  <cp:lastPrinted>2021-01-31T13:55:57Z</cp:lastPrinted>
  <dcterms:created xsi:type="dcterms:W3CDTF">2007-12-11T00:57:39Z</dcterms:created>
  <dcterms:modified xsi:type="dcterms:W3CDTF">2021-01-31T14:25:57Z</dcterms:modified>
</cp:coreProperties>
</file>